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Users\jouba12\Downloads\"/>
    </mc:Choice>
  </mc:AlternateContent>
  <xr:revisionPtr revIDLastSave="0" documentId="13_ncr:1_{6718FDF7-BE63-4236-92CE-F091265093BA}" xr6:coauthVersionLast="47" xr6:coauthVersionMax="47" xr10:uidLastSave="{00000000-0000-0000-0000-000000000000}"/>
  <workbookProtection workbookAlgorithmName="SHA-512" workbookHashValue="4o7uABeF055r8wfpOYkBvNrYpxmm3g/rYVshb5EKdpHljDqf8cKXnSdjYlFCwyHtWKhwvgyR6irYsNR1C4RyEw==" workbookSaltValue="9Q4T9/A/8TDNoqi/uPiDOg==" workbookSpinCount="100000" lockStructure="1"/>
  <bookViews>
    <workbookView xWindow="-120" yWindow="-120" windowWidth="28110" windowHeight="16440" xr2:uid="{FE11893E-3840-4CCD-AAC1-F71C99BF224F}"/>
  </bookViews>
  <sheets>
    <sheet name="注文書 (個人・未登録)" sheetId="1" r:id="rId1"/>
    <sheet name="レターパックサイズ計算" sheetId="3" r:id="rId2"/>
    <sheet name="計算シート" sheetId="2" state="hidden" r:id="rId3"/>
  </sheets>
  <definedNames>
    <definedName name="_xlnm.Print_Area" localSheetId="0">'注文書 (個人・未登録)'!$A$1:$I$49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2" l="1"/>
  <c r="E3" i="2" s="1"/>
  <c r="F3" i="2" s="1"/>
  <c r="B4" i="2"/>
  <c r="E4" i="2" s="1"/>
  <c r="F4" i="2" s="1"/>
  <c r="B5" i="2"/>
  <c r="E5" i="2" s="1"/>
  <c r="F5" i="2" s="1"/>
  <c r="B6" i="2"/>
  <c r="E6" i="2" s="1"/>
  <c r="F6" i="2" s="1"/>
  <c r="B7" i="2"/>
  <c r="E7" i="2" s="1"/>
  <c r="F7" i="2" s="1"/>
  <c r="B2" i="2"/>
  <c r="E2" i="2" s="1"/>
  <c r="F2" i="2" s="1"/>
  <c r="I16" i="1"/>
  <c r="I26" i="1" s="1"/>
  <c r="I17" i="1"/>
  <c r="I18" i="1"/>
  <c r="I19" i="1"/>
  <c r="I20" i="1"/>
  <c r="I21" i="1"/>
  <c r="I22" i="1"/>
  <c r="I23" i="1"/>
  <c r="I24" i="1"/>
  <c r="F8" i="2" l="1"/>
  <c r="E8" i="2"/>
  <c r="G2" i="2" l="1"/>
  <c r="D6" i="3" s="1"/>
</calcChain>
</file>

<file path=xl/sharedStrings.xml><?xml version="1.0" encoding="utf-8"?>
<sst xmlns="http://schemas.openxmlformats.org/spreadsheetml/2006/main" count="75" uniqueCount="67">
  <si>
    <t>TEL：03-6402-5800</t>
    <phoneticPr fontId="2"/>
  </si>
  <si>
    <t>お問合せ</t>
    <rPh sb="1" eb="3">
      <t>トイアワ</t>
    </rPh>
    <phoneticPr fontId="2"/>
  </si>
  <si>
    <t>三井住友銀行　経堂支店　普通　No.5312236</t>
    <phoneticPr fontId="2"/>
  </si>
  <si>
    <t>三菱ＵＦＪ銀行　本店　普通　No.1485132</t>
  </si>
  <si>
    <t>公益社団法人　全国乗馬倶楽部振興協会</t>
    <phoneticPr fontId="2"/>
  </si>
  <si>
    <t>振込先</t>
    <rPh sb="0" eb="3">
      <t>フリコミサキ</t>
    </rPh>
    <phoneticPr fontId="2"/>
  </si>
  <si>
    <t>その後、下記口座に代金（送料を含む合計金額）をお振り込みください</t>
    <rPh sb="2" eb="3">
      <t>ゴ</t>
    </rPh>
    <rPh sb="4" eb="6">
      <t>カキ</t>
    </rPh>
    <rPh sb="6" eb="8">
      <t>コウザ</t>
    </rPh>
    <rPh sb="9" eb="11">
      <t>ダイキン</t>
    </rPh>
    <rPh sb="12" eb="14">
      <t>ソウリョウ</t>
    </rPh>
    <rPh sb="15" eb="16">
      <t>フク</t>
    </rPh>
    <rPh sb="17" eb="19">
      <t>ゴウケイ</t>
    </rPh>
    <rPh sb="19" eb="21">
      <t>キンガク</t>
    </rPh>
    <rPh sb="24" eb="25">
      <t>フ</t>
    </rPh>
    <rPh sb="26" eb="27">
      <t>コ</t>
    </rPh>
    <phoneticPr fontId="2"/>
  </si>
  <si>
    <t>お振込より先に本注文書をお送りください。（FAX：03-6432-0860)</t>
    <rPh sb="1" eb="2">
      <t>フ</t>
    </rPh>
    <rPh sb="2" eb="3">
      <t>コ</t>
    </rPh>
    <rPh sb="5" eb="6">
      <t>サキ</t>
    </rPh>
    <rPh sb="7" eb="8">
      <t>ホン</t>
    </rPh>
    <rPh sb="8" eb="10">
      <t>チュウモン</t>
    </rPh>
    <rPh sb="10" eb="11">
      <t>ショ</t>
    </rPh>
    <rPh sb="13" eb="14">
      <t>オク</t>
    </rPh>
    <phoneticPr fontId="2"/>
  </si>
  <si>
    <t xml:space="preserve">                     </t>
    <phoneticPr fontId="2"/>
  </si>
  <si>
    <t>振込予定日</t>
    <rPh sb="0" eb="2">
      <t>フリコミ</t>
    </rPh>
    <rPh sb="2" eb="4">
      <t>ヨテイ</t>
    </rPh>
    <rPh sb="4" eb="5">
      <t>ビ</t>
    </rPh>
    <phoneticPr fontId="2"/>
  </si>
  <si>
    <t>※書籍送付先と異なる場合にご記入ください</t>
    <phoneticPr fontId="2"/>
  </si>
  <si>
    <t>不要</t>
    <rPh sb="0" eb="2">
      <t>フヨウ</t>
    </rPh>
    <phoneticPr fontId="2"/>
  </si>
  <si>
    <t>宛先</t>
    <rPh sb="0" eb="2">
      <t>アテサキ</t>
    </rPh>
    <phoneticPr fontId="2"/>
  </si>
  <si>
    <t>⇒</t>
    <phoneticPr fontId="2"/>
  </si>
  <si>
    <t>要</t>
    <rPh sb="0" eb="1">
      <t>ヨウ</t>
    </rPh>
    <phoneticPr fontId="2"/>
  </si>
  <si>
    <t>請求書</t>
    <rPh sb="0" eb="3">
      <t>セイキュウショ</t>
    </rPh>
    <phoneticPr fontId="2"/>
  </si>
  <si>
    <t>※1　　レッツエンジョイライディングについては本協会登録乗馬クラブよりお買い求めください。</t>
    <rPh sb="23" eb="24">
      <t>ホン</t>
    </rPh>
    <rPh sb="24" eb="26">
      <t>キョウカイ</t>
    </rPh>
    <rPh sb="26" eb="28">
      <t>トウロク</t>
    </rPh>
    <phoneticPr fontId="2"/>
  </si>
  <si>
    <t>合計</t>
  </si>
  <si>
    <r>
      <rPr>
        <sz val="11"/>
        <color theme="1"/>
        <rFont val="Meiryo UI"/>
        <family val="3"/>
        <charset val="128"/>
      </rPr>
      <t>到着時注文者負担
（地域により異なる）　</t>
    </r>
    <r>
      <rPr>
        <sz val="10"/>
        <color theme="1"/>
        <rFont val="Meiryo UI"/>
        <family val="3"/>
        <charset val="128"/>
      </rPr>
      <t>　　　　　</t>
    </r>
    <rPh sb="0" eb="2">
      <t>トウチャク</t>
    </rPh>
    <rPh sb="2" eb="3">
      <t>ジ</t>
    </rPh>
    <rPh sb="3" eb="5">
      <t>チュウモン</t>
    </rPh>
    <rPh sb="5" eb="6">
      <t>シャ</t>
    </rPh>
    <rPh sb="6" eb="8">
      <t>フタン</t>
    </rPh>
    <rPh sb="10" eb="12">
      <t>チイキ</t>
    </rPh>
    <rPh sb="15" eb="16">
      <t>コト</t>
    </rPh>
    <phoneticPr fontId="2"/>
  </si>
  <si>
    <t>送料着払い</t>
    <rPh sb="0" eb="2">
      <t>ソウリョウ</t>
    </rPh>
    <rPh sb="2" eb="4">
      <t>チャクバラ</t>
    </rPh>
    <phoneticPr fontId="2"/>
  </si>
  <si>
    <r>
      <rPr>
        <sz val="20"/>
        <color theme="1"/>
        <rFont val="Meiryo UI"/>
        <family val="3"/>
        <charset val="128"/>
      </rPr>
      <t>元払い</t>
    </r>
    <r>
      <rPr>
        <sz val="12"/>
        <color theme="1"/>
        <rFont val="Meiryo UI"/>
        <family val="3"/>
        <charset val="128"/>
      </rPr>
      <t>（レターパックプラス）　※３</t>
    </r>
    <rPh sb="0" eb="2">
      <t>モトバラ</t>
    </rPh>
    <phoneticPr fontId="2"/>
  </si>
  <si>
    <r>
      <rPr>
        <sz val="20"/>
        <color theme="1"/>
        <rFont val="Meiryo UI"/>
        <family val="3"/>
        <charset val="128"/>
      </rPr>
      <t>元払い</t>
    </r>
    <r>
      <rPr>
        <sz val="12"/>
        <color theme="1"/>
        <rFont val="Meiryo UI"/>
        <family val="3"/>
        <charset val="128"/>
      </rPr>
      <t>（レターパックライト）　※２</t>
    </r>
    <rPh sb="0" eb="2">
      <t>モトバラ</t>
    </rPh>
    <phoneticPr fontId="2"/>
  </si>
  <si>
    <t>送料</t>
    <rPh sb="0" eb="2">
      <t>ソウリョウ</t>
    </rPh>
    <phoneticPr fontId="2"/>
  </si>
  <si>
    <t>※１</t>
  </si>
  <si>
    <t>⑦　レッツエンジョイライディング</t>
    <phoneticPr fontId="2"/>
  </si>
  <si>
    <r>
      <t xml:space="preserve">⑥　指導者資格ガイドブック　     </t>
    </r>
    <r>
      <rPr>
        <sz val="9"/>
        <color rgb="FFFF0000"/>
        <rFont val="Meiryo UI"/>
        <family val="3"/>
        <charset val="128"/>
      </rPr>
      <t>（送料着払いとなります）</t>
    </r>
    <rPh sb="20" eb="24">
      <t>ソウリョウチャクバラ</t>
    </rPh>
    <phoneticPr fontId="2"/>
  </si>
  <si>
    <t>⑤　レッツエンジョイライディング・ウエスタン</t>
    <phoneticPr fontId="2"/>
  </si>
  <si>
    <t>④　フレンドリーホース</t>
    <phoneticPr fontId="2"/>
  </si>
  <si>
    <t>③　人馬の基礎訓練</t>
    <rPh sb="2" eb="4">
      <t>ジンバ</t>
    </rPh>
    <rPh sb="5" eb="7">
      <t>キソ</t>
    </rPh>
    <rPh sb="7" eb="9">
      <t>クンレン</t>
    </rPh>
    <phoneticPr fontId="2"/>
  </si>
  <si>
    <t>②　乗馬安全マニュアル</t>
    <phoneticPr fontId="2"/>
  </si>
  <si>
    <t>①　乗馬指導者の心得と基礎馬学</t>
    <phoneticPr fontId="2"/>
  </si>
  <si>
    <t>個人/未登録クラブ</t>
  </si>
  <si>
    <r>
      <t>金額</t>
    </r>
    <r>
      <rPr>
        <sz val="11"/>
        <color theme="1"/>
        <rFont val="Meiryo UI"/>
        <family val="3"/>
        <charset val="128"/>
      </rPr>
      <t>（税込）</t>
    </r>
    <rPh sb="0" eb="2">
      <t>キンガク</t>
    </rPh>
    <rPh sb="3" eb="5">
      <t>ゼイコ</t>
    </rPh>
    <phoneticPr fontId="2"/>
  </si>
  <si>
    <r>
      <t>単価</t>
    </r>
    <r>
      <rPr>
        <sz val="11"/>
        <color theme="1"/>
        <rFont val="Meiryo UI"/>
        <family val="3"/>
        <charset val="128"/>
      </rPr>
      <t>（税込</t>
    </r>
    <r>
      <rPr>
        <sz val="11"/>
        <color theme="1"/>
        <rFont val="Meiryo UI"/>
        <family val="3"/>
        <charset val="128"/>
      </rPr>
      <t>）</t>
    </r>
    <rPh sb="0" eb="2">
      <t>タンカ</t>
    </rPh>
    <rPh sb="4" eb="5">
      <t>コミ</t>
    </rPh>
    <phoneticPr fontId="2"/>
  </si>
  <si>
    <t>数量</t>
    <rPh sb="0" eb="2">
      <t>スウリョウ</t>
    </rPh>
    <phoneticPr fontId="2"/>
  </si>
  <si>
    <t>品名・概要</t>
    <rPh sb="0" eb="2">
      <t>ヒンメイ</t>
    </rPh>
    <rPh sb="3" eb="5">
      <t>ガイヨウ</t>
    </rPh>
    <phoneticPr fontId="2"/>
  </si>
  <si>
    <t>（税率10％）</t>
    <phoneticPr fontId="2"/>
  </si>
  <si>
    <t>注文内容</t>
    <rPh sb="0" eb="2">
      <t>チュウモン</t>
    </rPh>
    <rPh sb="2" eb="4">
      <t>ナイヨウ</t>
    </rPh>
    <phoneticPr fontId="2"/>
  </si>
  <si>
    <t>FAX：</t>
  </si>
  <si>
    <t>電話：</t>
    <rPh sb="0" eb="2">
      <t>デンワ</t>
    </rPh>
    <phoneticPr fontId="2"/>
  </si>
  <si>
    <r>
      <t>電話・FAX</t>
    </r>
    <r>
      <rPr>
        <sz val="11"/>
        <color theme="1"/>
        <rFont val="Meiryo UI"/>
        <family val="3"/>
        <charset val="128"/>
      </rPr>
      <t>　　</t>
    </r>
    <r>
      <rPr>
        <sz val="14"/>
        <color theme="1"/>
        <rFont val="Meiryo UI"/>
        <family val="3"/>
        <charset val="128"/>
      </rPr>
      <t>　　　　　　</t>
    </r>
    <rPh sb="0" eb="2">
      <t>デンワ</t>
    </rPh>
    <phoneticPr fontId="2"/>
  </si>
  <si>
    <t>　　　　-　　　　　</t>
    <phoneticPr fontId="2"/>
  </si>
  <si>
    <t>〒</t>
    <phoneticPr fontId="2"/>
  </si>
  <si>
    <t>書籍送付先住所</t>
    <rPh sb="0" eb="2">
      <t>ショセキ</t>
    </rPh>
    <rPh sb="2" eb="5">
      <t>ソウフサキ</t>
    </rPh>
    <rPh sb="5" eb="7">
      <t>ジュウショ</t>
    </rPh>
    <phoneticPr fontId="2"/>
  </si>
  <si>
    <r>
      <t>氏名</t>
    </r>
    <r>
      <rPr>
        <sz val="10"/>
        <color theme="1"/>
        <rFont val="Meiryo UI"/>
        <family val="3"/>
        <charset val="128"/>
      </rPr>
      <t>(クラブ購入の場合は担当名）</t>
    </r>
    <rPh sb="0" eb="2">
      <t>シメイ</t>
    </rPh>
    <phoneticPr fontId="2"/>
  </si>
  <si>
    <r>
      <t>クラブ名</t>
    </r>
    <r>
      <rPr>
        <sz val="10"/>
        <color rgb="FFFF0000"/>
        <rFont val="Meiryo UI"/>
        <family val="3"/>
        <charset val="128"/>
      </rPr>
      <t>（個人不要）</t>
    </r>
    <rPh sb="3" eb="4">
      <t>メイ</t>
    </rPh>
    <rPh sb="5" eb="7">
      <t>コジン</t>
    </rPh>
    <rPh sb="7" eb="9">
      <t>フヨウ</t>
    </rPh>
    <phoneticPr fontId="2"/>
  </si>
  <si>
    <t xml:space="preserve">       </t>
    <phoneticPr fontId="2"/>
  </si>
  <si>
    <t>注文日</t>
    <rPh sb="0" eb="2">
      <t>チュウモン</t>
    </rPh>
    <rPh sb="2" eb="3">
      <t>ビ</t>
    </rPh>
    <phoneticPr fontId="2"/>
  </si>
  <si>
    <t>　FAX(03-6432-0860)またはご郵送ください。</t>
  </si>
  <si>
    <t>書籍注文の際は太枠内をご記入の上、全国乗馬倶楽部振興協会まで</t>
    <rPh sb="0" eb="2">
      <t>ショセキ</t>
    </rPh>
    <rPh sb="2" eb="4">
      <t>チュウモン</t>
    </rPh>
    <rPh sb="5" eb="6">
      <t>サイ</t>
    </rPh>
    <rPh sb="7" eb="8">
      <t>フト</t>
    </rPh>
    <rPh sb="8" eb="10">
      <t>ワクナイ</t>
    </rPh>
    <rPh sb="12" eb="14">
      <t>キニュウ</t>
    </rPh>
    <rPh sb="15" eb="16">
      <t>ウエ</t>
    </rPh>
    <rPh sb="17" eb="28">
      <t>ゼンジョウキョウ</t>
    </rPh>
    <phoneticPr fontId="2"/>
  </si>
  <si>
    <r>
      <t>書籍注文書　</t>
    </r>
    <r>
      <rPr>
        <sz val="24"/>
        <color theme="1"/>
        <rFont val="Meiryo UI"/>
        <family val="3"/>
        <charset val="128"/>
      </rPr>
      <t>▽個人・未登録乗馬クラブ用▽</t>
    </r>
    <rPh sb="0" eb="2">
      <t>ショセキ</t>
    </rPh>
    <rPh sb="2" eb="4">
      <t>チュウモン</t>
    </rPh>
    <rPh sb="11" eb="13">
      <t>トウロク</t>
    </rPh>
    <phoneticPr fontId="2"/>
  </si>
  <si>
    <t>①　乗馬指導者の心得と基礎馬学</t>
  </si>
  <si>
    <t>②　乗馬安全マニュアル</t>
  </si>
  <si>
    <t>④　フレンドリーホース</t>
  </si>
  <si>
    <t>⑤　レッツエンジョイライディング・ウエスタン</t>
  </si>
  <si>
    <t>背幅（厚）</t>
    <rPh sb="0" eb="2">
      <t>セハバ</t>
    </rPh>
    <rPh sb="3" eb="4">
      <t>アツ</t>
    </rPh>
    <phoneticPr fontId="2"/>
  </si>
  <si>
    <t>冊数</t>
    <rPh sb="0" eb="2">
      <t>サッスウ</t>
    </rPh>
    <phoneticPr fontId="2"/>
  </si>
  <si>
    <t>判定</t>
    <rPh sb="0" eb="2">
      <t>ハンテイ</t>
    </rPh>
    <phoneticPr fontId="2"/>
  </si>
  <si>
    <t>係数（大きさ)</t>
    <rPh sb="0" eb="2">
      <t>ケイスウ</t>
    </rPh>
    <rPh sb="3" eb="4">
      <t>オオ</t>
    </rPh>
    <phoneticPr fontId="2"/>
  </si>
  <si>
    <t>ライト判定(背幅x冊数)</t>
    <rPh sb="3" eb="5">
      <t>ハンテイ</t>
    </rPh>
    <rPh sb="6" eb="8">
      <t>セハバ</t>
    </rPh>
    <rPh sb="9" eb="11">
      <t>サッスウ</t>
    </rPh>
    <phoneticPr fontId="2"/>
  </si>
  <si>
    <t>プラス判定(背幅x係数x冊数)</t>
    <rPh sb="3" eb="5">
      <t>ハンテイ</t>
    </rPh>
    <rPh sb="6" eb="8">
      <t>セハバ</t>
    </rPh>
    <rPh sb="9" eb="11">
      <t>ケイスウ</t>
    </rPh>
    <rPh sb="12" eb="14">
      <t>サッスウ</t>
    </rPh>
    <phoneticPr fontId="2"/>
  </si>
  <si>
    <t>⑥　指導者資格ガイドブック</t>
    <phoneticPr fontId="2"/>
  </si>
  <si>
    <t>レターパック1冊に入る冊数を計算します。太枠内に冊数をご記入ください。</t>
    <rPh sb="7" eb="8">
      <t>サツ</t>
    </rPh>
    <rPh sb="9" eb="10">
      <t>ハイ</t>
    </rPh>
    <rPh sb="11" eb="13">
      <t>サッスウ</t>
    </rPh>
    <rPh sb="14" eb="16">
      <t>ケイサン</t>
    </rPh>
    <rPh sb="20" eb="22">
      <t>フトワク</t>
    </rPh>
    <rPh sb="22" eb="23">
      <t>ナイ</t>
    </rPh>
    <rPh sb="24" eb="26">
      <t>サッスウ</t>
    </rPh>
    <rPh sb="28" eb="30">
      <t>キニュウ</t>
    </rPh>
    <phoneticPr fontId="2"/>
  </si>
  <si>
    <t>あくまで目安であり、入らない場合はご連絡させていただきます。予めご了承ください。</t>
    <rPh sb="14" eb="16">
      <t>バアイ</t>
    </rPh>
    <phoneticPr fontId="2"/>
  </si>
  <si>
    <t>※4　組み合わせによっては上記以上に封入可能です。その他の組み合わせについてはエクセルの注文用紙ブック内「レターパックサイズ計算」シートからご計算いただけます。</t>
    <phoneticPr fontId="2"/>
  </si>
  <si>
    <r>
      <t xml:space="preserve">※2　　[ </t>
    </r>
    <r>
      <rPr>
        <u/>
        <sz val="10"/>
        <color theme="1"/>
        <rFont val="Meiryo UI"/>
        <family val="3"/>
        <charset val="128"/>
      </rPr>
      <t>③の書籍1冊</t>
    </r>
    <r>
      <rPr>
        <sz val="10"/>
        <color theme="1"/>
        <rFont val="Meiryo UI"/>
        <family val="3"/>
        <charset val="128"/>
      </rPr>
      <t xml:space="preserve"> + </t>
    </r>
    <r>
      <rPr>
        <u/>
        <sz val="10"/>
        <color theme="1"/>
        <rFont val="Meiryo UI"/>
        <family val="3"/>
        <charset val="128"/>
      </rPr>
      <t>①②④⑤のうち1冊</t>
    </r>
    <r>
      <rPr>
        <sz val="10"/>
        <color theme="1"/>
        <rFont val="Meiryo UI"/>
        <family val="3"/>
        <charset val="128"/>
      </rPr>
      <t xml:space="preserve"> (計2冊) ] または [ </t>
    </r>
    <r>
      <rPr>
        <u/>
        <sz val="10"/>
        <color theme="1"/>
        <rFont val="Meiryo UI"/>
        <family val="3"/>
        <charset val="128"/>
      </rPr>
      <t>①②④⑤合わせて4冊</t>
    </r>
    <r>
      <rPr>
        <sz val="10"/>
        <color theme="1"/>
        <rFont val="Meiryo UI"/>
        <family val="3"/>
        <charset val="128"/>
      </rPr>
      <t xml:space="preserve"> ] まで対応可能。</t>
    </r>
  </si>
  <si>
    <r>
      <t xml:space="preserve">※3　　[ </t>
    </r>
    <r>
      <rPr>
        <u/>
        <sz val="10"/>
        <color theme="1"/>
        <rFont val="Meiryo UI"/>
        <family val="3"/>
        <charset val="128"/>
      </rPr>
      <t>③の書籍2冊</t>
    </r>
    <r>
      <rPr>
        <sz val="10"/>
        <color theme="1"/>
        <rFont val="Meiryo UI"/>
        <family val="3"/>
        <charset val="128"/>
      </rPr>
      <t xml:space="preserve"> ] および [ ※2の条件 ] まで対応可能。ご不明な場合はお問い合わせください。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</si>
</sst>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円&quot;"/>
    <numFmt numFmtId="177" formatCode="#,###&quot;冊&quot;"/>
    <numFmt numFmtId="178" formatCode="#,###&quot;回&quot;"/>
    <numFmt numFmtId="179" formatCode="m/d;@"/>
  </numFmts>
  <fonts count="20" x14ac:knownFonts="1">
    <font>
      <sz val="11"/>
      <color theme="1"/>
      <name val="游ゴシック"/>
      <family val="2"/>
      <charset val="128"/>
      <scheme val="minor"/>
    </font>
    <font>
      <sz val="14"/>
      <color theme="1"/>
      <name val="Meiryo UI"/>
      <family val="3"/>
      <charset val="128"/>
    </font>
    <font>
      <sz val="6"/>
      <name val="游ゴシック"/>
      <family val="2"/>
      <charset val="128"/>
      <scheme val="minor"/>
    </font>
    <font>
      <b/>
      <sz val="16"/>
      <color theme="1"/>
      <name val="Meiryo UI"/>
      <family val="3"/>
      <charset val="128"/>
    </font>
    <font>
      <sz val="20"/>
      <color theme="1"/>
      <name val="Meiryo UI"/>
      <family val="3"/>
      <charset val="128"/>
    </font>
    <font>
      <sz val="12"/>
      <color theme="1"/>
      <name val="Meiryo UI"/>
      <family val="3"/>
      <charset val="128"/>
    </font>
    <font>
      <sz val="18"/>
      <color theme="1"/>
      <name val="Meiryo UI"/>
      <family val="3"/>
      <charset val="128"/>
    </font>
    <font>
      <u/>
      <sz val="18"/>
      <color theme="1"/>
      <name val="Meiryo UI"/>
      <family val="3"/>
      <charset val="128"/>
    </font>
    <font>
      <b/>
      <sz val="14"/>
      <color theme="1"/>
      <name val="Meiryo UI"/>
      <family val="3"/>
      <charset val="128"/>
    </font>
    <font>
      <sz val="10"/>
      <color theme="1"/>
      <name val="Meiryo UI"/>
      <family val="3"/>
      <charset val="128"/>
    </font>
    <font>
      <sz val="11"/>
      <color theme="1"/>
      <name val="Meiryo UI"/>
      <family val="3"/>
      <charset val="128"/>
    </font>
    <font>
      <sz val="9"/>
      <color rgb="FFFF0000"/>
      <name val="Meiryo UI"/>
      <family val="3"/>
      <charset val="128"/>
    </font>
    <font>
      <sz val="8"/>
      <color rgb="FFFF0000"/>
      <name val="Meiryo UI"/>
      <family val="3"/>
      <charset val="128"/>
    </font>
    <font>
      <u/>
      <sz val="14"/>
      <color theme="1"/>
      <name val="Meiryo UI"/>
      <family val="3"/>
      <charset val="128"/>
    </font>
    <font>
      <sz val="14"/>
      <color rgb="FFFF0000"/>
      <name val="Meiryo UI"/>
      <family val="3"/>
      <charset val="128"/>
    </font>
    <font>
      <sz val="10"/>
      <color rgb="FFFF0000"/>
      <name val="Meiryo UI"/>
      <family val="3"/>
      <charset val="128"/>
    </font>
    <font>
      <sz val="28"/>
      <color theme="1"/>
      <name val="Meiryo UI"/>
      <family val="3"/>
      <charset val="128"/>
    </font>
    <font>
      <sz val="24"/>
      <color theme="1"/>
      <name val="Meiryo UI"/>
      <family val="3"/>
      <charset val="128"/>
    </font>
    <font>
      <sz val="8"/>
      <color theme="1"/>
      <name val="Meiryo UI"/>
      <family val="3"/>
      <charset val="128"/>
    </font>
    <font>
      <u/>
      <sz val="10"/>
      <color theme="1"/>
      <name val="Meiryo UI"/>
      <family val="3"/>
      <charset val="128"/>
    </font>
  </fonts>
  <fills count="3">
    <fill>
      <patternFill patternType="none"/>
    </fill>
    <fill>
      <patternFill patternType="gray125"/>
    </fill>
    <fill>
      <patternFill patternType="solid">
        <fgColor theme="8" tint="0.79998168889431442"/>
        <bgColor indexed="64"/>
      </patternFill>
    </fill>
  </fills>
  <borders count="61">
    <border>
      <left/>
      <right/>
      <top/>
      <bottom/>
      <diagonal/>
    </border>
    <border>
      <left/>
      <right/>
      <top style="hair">
        <color auto="1"/>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diagonal/>
    </border>
    <border>
      <left/>
      <right/>
      <top style="dotted">
        <color indexed="64"/>
      </top>
      <bottom/>
      <diagonal/>
    </border>
    <border>
      <left style="medium">
        <color indexed="64"/>
      </left>
      <right/>
      <top style="dotted">
        <color indexed="64"/>
      </top>
      <bottom/>
      <diagonal/>
    </border>
    <border>
      <left style="medium">
        <color indexed="64"/>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bottom style="dotted">
        <color indexed="64"/>
      </bottom>
      <diagonal/>
    </border>
    <border>
      <left style="thin">
        <color indexed="64"/>
      </left>
      <right/>
      <top style="dotted">
        <color indexed="64"/>
      </top>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right style="double">
        <color auto="1"/>
      </right>
      <top style="double">
        <color auto="1"/>
      </top>
      <bottom style="double">
        <color auto="1"/>
      </bottom>
      <diagonal/>
    </border>
    <border>
      <left/>
      <right/>
      <top style="double">
        <color auto="1"/>
      </top>
      <bottom style="double">
        <color auto="1"/>
      </bottom>
      <diagonal/>
    </border>
    <border>
      <left style="double">
        <color auto="1"/>
      </left>
      <right/>
      <top style="double">
        <color auto="1"/>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49">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3" fillId="0" borderId="0" xfId="0" applyFont="1" applyAlignment="1">
      <alignment horizontal="center" vertical="center"/>
    </xf>
    <xf numFmtId="0" fontId="1" fillId="0" borderId="1" xfId="0" applyFont="1" applyBorder="1">
      <alignment vertical="center"/>
    </xf>
    <xf numFmtId="0" fontId="4" fillId="0" borderId="1" xfId="0" applyFont="1" applyBorder="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wrapText="1"/>
    </xf>
    <xf numFmtId="0" fontId="5" fillId="0" borderId="0" xfId="0" applyFont="1" applyAlignment="1">
      <alignment horizontal="left" vertical="center" indent="1"/>
    </xf>
    <xf numFmtId="0" fontId="1" fillId="0" borderId="0" xfId="0" applyFont="1" applyAlignment="1">
      <alignment horizontal="center" vertical="center" wrapText="1"/>
    </xf>
    <xf numFmtId="0" fontId="6" fillId="0" borderId="0" xfId="0" applyFont="1">
      <alignment vertical="center"/>
    </xf>
    <xf numFmtId="0" fontId="7" fillId="0" borderId="0" xfId="0" applyFont="1">
      <alignment vertical="center"/>
    </xf>
    <xf numFmtId="176" fontId="5" fillId="0" borderId="0" xfId="0" applyNumberFormat="1" applyFont="1">
      <alignment vertical="center"/>
    </xf>
    <xf numFmtId="176" fontId="1" fillId="0" borderId="0" xfId="0" applyNumberFormat="1" applyFont="1">
      <alignment vertical="center"/>
    </xf>
    <xf numFmtId="56" fontId="8" fillId="0" borderId="0" xfId="0" applyNumberFormat="1" applyFont="1" applyAlignment="1">
      <alignment horizontal="center" vertical="center"/>
    </xf>
    <xf numFmtId="177" fontId="1" fillId="0" borderId="0" xfId="0" applyNumberFormat="1" applyFont="1">
      <alignment vertical="center"/>
    </xf>
    <xf numFmtId="56" fontId="1" fillId="0" borderId="0" xfId="0" applyNumberFormat="1" applyFont="1" applyAlignment="1">
      <alignment horizontal="center" vertical="center"/>
    </xf>
    <xf numFmtId="0" fontId="1" fillId="0" borderId="8" xfId="0" applyFont="1" applyBorder="1" applyAlignment="1"/>
    <xf numFmtId="176" fontId="5" fillId="0" borderId="8" xfId="0" applyNumberFormat="1" applyFont="1" applyBorder="1" applyAlignment="1">
      <alignment horizontal="center" vertical="center"/>
    </xf>
    <xf numFmtId="177" fontId="5" fillId="0" borderId="0" xfId="0" applyNumberFormat="1" applyFont="1">
      <alignment vertical="center"/>
    </xf>
    <xf numFmtId="56" fontId="5" fillId="0" borderId="0" xfId="0" applyNumberFormat="1" applyFont="1" applyAlignment="1">
      <alignment horizontal="center" vertical="center"/>
    </xf>
    <xf numFmtId="176" fontId="1" fillId="0" borderId="16" xfId="0" applyNumberFormat="1" applyFont="1" applyBorder="1">
      <alignment vertical="center"/>
    </xf>
    <xf numFmtId="176" fontId="1" fillId="0" borderId="17" xfId="0" applyNumberFormat="1" applyFont="1" applyBorder="1" applyProtection="1">
      <alignment vertical="center"/>
      <protection locked="0"/>
    </xf>
    <xf numFmtId="177" fontId="1" fillId="0" borderId="17" xfId="0" applyNumberFormat="1" applyFont="1" applyBorder="1" applyProtection="1">
      <alignment vertical="center"/>
      <protection locked="0"/>
    </xf>
    <xf numFmtId="176" fontId="1" fillId="0" borderId="18" xfId="0" applyNumberFormat="1" applyFont="1" applyBorder="1">
      <alignment vertical="center"/>
    </xf>
    <xf numFmtId="178" fontId="1" fillId="0" borderId="18" xfId="0" applyNumberFormat="1" applyFont="1" applyBorder="1" applyProtection="1">
      <alignment vertical="center"/>
      <protection locked="0"/>
    </xf>
    <xf numFmtId="176" fontId="1" fillId="0" borderId="24" xfId="0" applyNumberFormat="1" applyFont="1" applyBorder="1">
      <alignment vertical="center"/>
    </xf>
    <xf numFmtId="178" fontId="1" fillId="0" borderId="24" xfId="0" applyNumberFormat="1" applyFont="1" applyBorder="1" applyProtection="1">
      <alignment vertical="center"/>
      <protection locked="0"/>
    </xf>
    <xf numFmtId="176" fontId="1" fillId="0" borderId="9" xfId="0" applyNumberFormat="1" applyFont="1" applyBorder="1">
      <alignment vertical="center"/>
    </xf>
    <xf numFmtId="176" fontId="1" fillId="0" borderId="19" xfId="0" applyNumberFormat="1" applyFont="1" applyBorder="1">
      <alignment vertical="center"/>
    </xf>
    <xf numFmtId="177" fontId="1" fillId="0" borderId="30" xfId="0" applyNumberFormat="1" applyFont="1" applyBorder="1" applyProtection="1">
      <alignment vertical="center"/>
      <protection locked="0"/>
    </xf>
    <xf numFmtId="176" fontId="1" fillId="0" borderId="25" xfId="0" applyNumberFormat="1" applyFont="1" applyBorder="1">
      <alignment vertical="center"/>
    </xf>
    <xf numFmtId="177" fontId="1" fillId="0" borderId="24" xfId="0" applyNumberFormat="1" applyFont="1" applyBorder="1" applyProtection="1">
      <alignment vertical="center"/>
      <protection locked="0"/>
    </xf>
    <xf numFmtId="0" fontId="1" fillId="0" borderId="6" xfId="0" applyFont="1" applyBorder="1">
      <alignment vertical="center"/>
    </xf>
    <xf numFmtId="0" fontId="1" fillId="0" borderId="10" xfId="0" applyFont="1" applyBorder="1">
      <alignment vertical="center"/>
    </xf>
    <xf numFmtId="49" fontId="1" fillId="0" borderId="43" xfId="0" applyNumberFormat="1" applyFont="1" applyBorder="1" applyAlignment="1">
      <alignment vertical="center" wrapText="1"/>
    </xf>
    <xf numFmtId="0" fontId="1" fillId="0" borderId="47" xfId="0" applyFont="1" applyBorder="1" applyAlignment="1">
      <alignment horizontal="right" vertical="center"/>
    </xf>
    <xf numFmtId="49" fontId="1" fillId="0" borderId="51" xfId="0" applyNumberFormat="1" applyFont="1" applyBorder="1">
      <alignment vertical="center"/>
    </xf>
    <xf numFmtId="0" fontId="14" fillId="0" borderId="51" xfId="0" applyFont="1" applyBorder="1">
      <alignment vertical="center"/>
    </xf>
    <xf numFmtId="0" fontId="1" fillId="0" borderId="54" xfId="0" applyFont="1" applyBorder="1">
      <alignment vertical="center"/>
    </xf>
    <xf numFmtId="0" fontId="16" fillId="0" borderId="0" xfId="0" applyFont="1" applyAlignment="1">
      <alignment horizontal="center" vertical="center"/>
    </xf>
    <xf numFmtId="0" fontId="0" fillId="2" borderId="0" xfId="0" applyFill="1" applyAlignment="1">
      <alignment horizontal="center" vertical="center"/>
    </xf>
    <xf numFmtId="0" fontId="0" fillId="0" borderId="58" xfId="0" applyBorder="1">
      <alignment vertical="center"/>
    </xf>
    <xf numFmtId="0" fontId="0" fillId="0" borderId="59" xfId="0" applyBorder="1">
      <alignment vertical="center"/>
    </xf>
    <xf numFmtId="0" fontId="0" fillId="0" borderId="60" xfId="0" applyBorder="1" applyAlignment="1">
      <alignment horizontal="center" vertical="center"/>
    </xf>
    <xf numFmtId="56" fontId="18" fillId="0" borderId="0" xfId="0" applyNumberFormat="1" applyFont="1" applyAlignment="1">
      <alignment horizontal="left" vertical="center"/>
    </xf>
    <xf numFmtId="0" fontId="9" fillId="0" borderId="0" xfId="0" applyFont="1">
      <alignment vertical="center"/>
    </xf>
    <xf numFmtId="56" fontId="9" fillId="0" borderId="0" xfId="0" applyNumberFormat="1" applyFont="1" applyAlignment="1">
      <alignment horizontal="center" vertical="center"/>
    </xf>
    <xf numFmtId="177" fontId="9" fillId="0" borderId="0" xfId="0" applyNumberFormat="1" applyFont="1">
      <alignment vertical="center"/>
    </xf>
    <xf numFmtId="176" fontId="9" fillId="0" borderId="0" xfId="0" applyNumberFormat="1" applyFont="1">
      <alignment vertical="center"/>
    </xf>
    <xf numFmtId="56" fontId="9" fillId="0" borderId="0" xfId="0" applyNumberFormat="1" applyFont="1" applyAlignment="1">
      <alignment horizontal="left" vertical="center"/>
    </xf>
    <xf numFmtId="0" fontId="0" fillId="0" borderId="16" xfId="0" applyBorder="1" applyProtection="1">
      <alignment vertical="center"/>
      <protection locked="0"/>
    </xf>
    <xf numFmtId="176" fontId="1" fillId="0" borderId="26" xfId="0" applyNumberFormat="1" applyFont="1" applyBorder="1" applyAlignment="1">
      <alignment horizontal="center" vertical="center"/>
    </xf>
    <xf numFmtId="176" fontId="1" fillId="0" borderId="10" xfId="0" applyNumberFormat="1" applyFont="1" applyBorder="1" applyAlignment="1">
      <alignment horizontal="center" vertical="center"/>
    </xf>
    <xf numFmtId="176" fontId="1" fillId="0" borderId="9" xfId="0" applyNumberFormat="1" applyFont="1" applyBorder="1" applyAlignment="1">
      <alignment horizontal="center" vertical="center"/>
    </xf>
    <xf numFmtId="56" fontId="1" fillId="0" borderId="21" xfId="0" applyNumberFormat="1" applyFont="1" applyBorder="1" applyAlignment="1">
      <alignment horizontal="left" vertical="center"/>
    </xf>
    <xf numFmtId="56" fontId="1" fillId="0" borderId="20" xfId="0" applyNumberFormat="1" applyFont="1" applyBorder="1" applyAlignment="1">
      <alignment horizontal="left" vertical="center"/>
    </xf>
    <xf numFmtId="56" fontId="1" fillId="0" borderId="19" xfId="0" applyNumberFormat="1" applyFont="1" applyBorder="1" applyAlignment="1">
      <alignment horizontal="left" vertical="center"/>
    </xf>
    <xf numFmtId="176" fontId="1" fillId="0" borderId="21" xfId="0" applyNumberFormat="1" applyFont="1" applyBorder="1" applyAlignment="1">
      <alignment horizontal="center" vertical="center"/>
    </xf>
    <xf numFmtId="176" fontId="1" fillId="0" borderId="20" xfId="0" applyNumberFormat="1" applyFont="1" applyBorder="1" applyAlignment="1">
      <alignment horizontal="center" vertical="center"/>
    </xf>
    <xf numFmtId="176" fontId="1" fillId="0" borderId="19" xfId="0" applyNumberFormat="1" applyFont="1" applyBorder="1" applyAlignment="1">
      <alignment horizontal="center" vertical="center"/>
    </xf>
    <xf numFmtId="0" fontId="12" fillId="0" borderId="3" xfId="0" applyFont="1" applyBorder="1" applyAlignment="1">
      <alignment horizontal="right" wrapText="1"/>
    </xf>
    <xf numFmtId="0" fontId="1" fillId="0" borderId="38" xfId="0" applyFont="1" applyBorder="1" applyAlignment="1">
      <alignment horizontal="center" vertical="center" shrinkToFit="1"/>
    </xf>
    <xf numFmtId="0" fontId="1" fillId="0" borderId="32" xfId="0" applyFont="1" applyBorder="1" applyAlignment="1">
      <alignment horizontal="center" vertical="center" shrinkToFit="1"/>
    </xf>
    <xf numFmtId="0" fontId="9" fillId="0" borderId="6" xfId="0" applyFont="1" applyBorder="1" applyAlignment="1">
      <alignment horizontal="center" vertical="top"/>
    </xf>
    <xf numFmtId="56" fontId="5" fillId="0" borderId="7" xfId="0" applyNumberFormat="1" applyFont="1" applyBorder="1" applyAlignment="1">
      <alignment horizontal="center" vertical="center"/>
    </xf>
    <xf numFmtId="56" fontId="5" fillId="0" borderId="4" xfId="0" applyNumberFormat="1" applyFont="1" applyBorder="1" applyAlignment="1">
      <alignment horizontal="center" vertical="center"/>
    </xf>
    <xf numFmtId="56" fontId="1" fillId="0" borderId="6" xfId="0" applyNumberFormat="1" applyFont="1" applyBorder="1" applyAlignment="1" applyProtection="1">
      <alignment horizontal="center" vertical="center"/>
      <protection locked="0"/>
    </xf>
    <xf numFmtId="56" fontId="1" fillId="0" borderId="5" xfId="0" applyNumberFormat="1" applyFont="1" applyBorder="1" applyAlignment="1" applyProtection="1">
      <alignment horizontal="center" vertical="center"/>
      <protection locked="0"/>
    </xf>
    <xf numFmtId="56" fontId="1" fillId="0" borderId="3" xfId="0" applyNumberFormat="1" applyFont="1" applyBorder="1" applyAlignment="1" applyProtection="1">
      <alignment horizontal="center" vertical="center"/>
      <protection locked="0"/>
    </xf>
    <xf numFmtId="56" fontId="1" fillId="0" borderId="2" xfId="0" applyNumberFormat="1" applyFont="1" applyBorder="1" applyAlignment="1" applyProtection="1">
      <alignment horizontal="center" vertical="center"/>
      <protection locked="0"/>
    </xf>
    <xf numFmtId="176" fontId="1" fillId="0" borderId="29" xfId="0" applyNumberFormat="1" applyFont="1" applyBorder="1" applyAlignment="1">
      <alignment horizontal="center" vertical="center"/>
    </xf>
    <xf numFmtId="176" fontId="1" fillId="0" borderId="28" xfId="0" applyNumberFormat="1" applyFont="1" applyBorder="1" applyAlignment="1">
      <alignment horizontal="center" vertical="center"/>
    </xf>
    <xf numFmtId="176" fontId="1" fillId="0" borderId="27" xfId="0" applyNumberFormat="1" applyFont="1" applyBorder="1" applyAlignment="1">
      <alignment horizontal="center" vertical="center"/>
    </xf>
    <xf numFmtId="56" fontId="1" fillId="0" borderId="26" xfId="0" applyNumberFormat="1" applyFont="1" applyBorder="1" applyAlignment="1">
      <alignment horizontal="left" vertical="center"/>
    </xf>
    <xf numFmtId="56" fontId="1" fillId="0" borderId="10" xfId="0" applyNumberFormat="1" applyFont="1" applyBorder="1" applyAlignment="1">
      <alignment horizontal="left" vertical="center"/>
    </xf>
    <xf numFmtId="56" fontId="1" fillId="0" borderId="9" xfId="0" applyNumberFormat="1" applyFont="1" applyBorder="1" applyAlignment="1">
      <alignment horizontal="left" vertical="center"/>
    </xf>
    <xf numFmtId="56" fontId="5" fillId="0" borderId="22" xfId="0" applyNumberFormat="1" applyFont="1" applyBorder="1" applyAlignment="1">
      <alignment horizontal="left" shrinkToFit="1"/>
    </xf>
    <xf numFmtId="56" fontId="5" fillId="0" borderId="20" xfId="0" applyNumberFormat="1" applyFont="1" applyBorder="1" applyAlignment="1">
      <alignment horizontal="left" shrinkToFit="1"/>
    </xf>
    <xf numFmtId="56" fontId="5" fillId="0" borderId="19" xfId="0" applyNumberFormat="1" applyFont="1" applyBorder="1" applyAlignment="1">
      <alignment horizontal="left" shrinkToFit="1"/>
    </xf>
    <xf numFmtId="56" fontId="1" fillId="0" borderId="15" xfId="0" applyNumberFormat="1" applyFont="1" applyBorder="1" applyAlignment="1">
      <alignment horizontal="center" vertical="center"/>
    </xf>
    <xf numFmtId="56" fontId="1" fillId="0" borderId="12" xfId="0" applyNumberFormat="1" applyFont="1" applyBorder="1" applyAlignment="1">
      <alignment horizontal="center" vertical="center"/>
    </xf>
    <xf numFmtId="56" fontId="1" fillId="0" borderId="14" xfId="0" applyNumberFormat="1" applyFont="1" applyBorder="1" applyAlignment="1" applyProtection="1">
      <alignment horizontal="center" vertical="center"/>
      <protection locked="0"/>
    </xf>
    <xf numFmtId="56" fontId="1" fillId="0" borderId="13" xfId="0" applyNumberFormat="1" applyFont="1" applyBorder="1" applyAlignment="1" applyProtection="1">
      <alignment horizontal="center" vertical="center"/>
      <protection locked="0"/>
    </xf>
    <xf numFmtId="176" fontId="5" fillId="0" borderId="7" xfId="0" applyNumberFormat="1" applyFont="1" applyBorder="1" applyAlignment="1">
      <alignment horizontal="center" vertical="center"/>
    </xf>
    <xf numFmtId="176" fontId="5" fillId="0" borderId="4" xfId="0" applyNumberFormat="1" applyFont="1" applyBorder="1" applyAlignment="1">
      <alignment horizontal="center" vertical="center"/>
    </xf>
    <xf numFmtId="176" fontId="5" fillId="0" borderId="6" xfId="0" applyNumberFormat="1" applyFont="1" applyBorder="1" applyAlignment="1" applyProtection="1">
      <alignment horizontal="left" vertical="center" wrapText="1"/>
      <protection locked="0"/>
    </xf>
    <xf numFmtId="176" fontId="5" fillId="0" borderId="5" xfId="0" applyNumberFormat="1" applyFont="1" applyBorder="1" applyAlignment="1" applyProtection="1">
      <alignment horizontal="left" vertical="center" wrapText="1"/>
      <protection locked="0"/>
    </xf>
    <xf numFmtId="176" fontId="5" fillId="0" borderId="3" xfId="0" applyNumberFormat="1" applyFont="1" applyBorder="1" applyAlignment="1" applyProtection="1">
      <alignment horizontal="left" vertical="center" wrapText="1"/>
      <protection locked="0"/>
    </xf>
    <xf numFmtId="176" fontId="5" fillId="0" borderId="2" xfId="0" applyNumberFormat="1" applyFont="1" applyBorder="1" applyAlignment="1" applyProtection="1">
      <alignment horizontal="left" vertical="center" wrapText="1"/>
      <protection locked="0"/>
    </xf>
    <xf numFmtId="56" fontId="1" fillId="0" borderId="11" xfId="0" applyNumberFormat="1" applyFont="1" applyBorder="1" applyAlignment="1" applyProtection="1">
      <alignment horizontal="center" vertical="center"/>
      <protection locked="0"/>
    </xf>
    <xf numFmtId="56" fontId="1" fillId="0" borderId="10" xfId="0" applyNumberFormat="1" applyFont="1" applyBorder="1" applyAlignment="1" applyProtection="1">
      <alignment horizontal="center" vertical="center"/>
      <protection locked="0"/>
    </xf>
    <xf numFmtId="56" fontId="1" fillId="0" borderId="9" xfId="0" applyNumberFormat="1" applyFont="1" applyBorder="1" applyAlignment="1" applyProtection="1">
      <alignment horizontal="center" vertical="center"/>
      <protection locked="0"/>
    </xf>
    <xf numFmtId="176" fontId="1" fillId="0" borderId="31" xfId="0" applyNumberFormat="1" applyFont="1" applyBorder="1" applyAlignment="1">
      <alignment horizontal="center" vertical="center"/>
    </xf>
    <xf numFmtId="176" fontId="1" fillId="0" borderId="13" xfId="0" applyNumberFormat="1" applyFont="1" applyBorder="1" applyAlignment="1">
      <alignment horizontal="center" vertical="center"/>
    </xf>
    <xf numFmtId="176" fontId="1" fillId="0" borderId="25" xfId="0" applyNumberFormat="1" applyFont="1" applyBorder="1" applyAlignment="1">
      <alignment horizontal="center" vertical="center"/>
    </xf>
    <xf numFmtId="0" fontId="3"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56" fontId="6" fillId="0" borderId="15" xfId="0" applyNumberFormat="1" applyFont="1" applyBorder="1" applyAlignment="1">
      <alignment horizontal="center" vertical="center"/>
    </xf>
    <xf numFmtId="56" fontId="6" fillId="0" borderId="23" xfId="0" applyNumberFormat="1" applyFont="1" applyBorder="1" applyAlignment="1">
      <alignment horizontal="center" vertical="center"/>
    </xf>
    <xf numFmtId="56" fontId="5" fillId="0" borderId="14" xfId="0" applyNumberFormat="1" applyFont="1" applyBorder="1" applyAlignment="1">
      <alignment horizontal="left" shrinkToFit="1"/>
    </xf>
    <xf numFmtId="56" fontId="5" fillId="0" borderId="13" xfId="0" applyNumberFormat="1" applyFont="1" applyBorder="1" applyAlignment="1">
      <alignment horizontal="left" shrinkToFit="1"/>
    </xf>
    <xf numFmtId="56" fontId="5" fillId="0" borderId="25" xfId="0" applyNumberFormat="1" applyFont="1" applyBorder="1" applyAlignment="1">
      <alignment horizontal="left" shrinkToFit="1"/>
    </xf>
    <xf numFmtId="56" fontId="5" fillId="0" borderId="11" xfId="0" applyNumberFormat="1" applyFont="1" applyBorder="1" applyAlignment="1">
      <alignment horizontal="left" vertical="center"/>
    </xf>
    <xf numFmtId="56" fontId="5" fillId="0" borderId="10" xfId="0" applyNumberFormat="1" applyFont="1" applyBorder="1" applyAlignment="1">
      <alignment horizontal="left" vertical="center"/>
    </xf>
    <xf numFmtId="56" fontId="5" fillId="0" borderId="9" xfId="0" applyNumberFormat="1" applyFont="1" applyBorder="1" applyAlignment="1">
      <alignment horizontal="left" vertical="center"/>
    </xf>
    <xf numFmtId="176" fontId="9" fillId="0" borderId="10" xfId="0" applyNumberFormat="1" applyFont="1" applyBorder="1" applyAlignment="1">
      <alignment horizontal="center" vertical="center" wrapText="1"/>
    </xf>
    <xf numFmtId="176" fontId="1" fillId="0" borderId="10" xfId="0" applyNumberFormat="1" applyFont="1" applyBorder="1" applyAlignment="1">
      <alignment horizontal="center" vertical="center" wrapText="1"/>
    </xf>
    <xf numFmtId="49" fontId="1" fillId="0" borderId="48" xfId="0" applyNumberFormat="1" applyFont="1" applyBorder="1" applyAlignment="1">
      <alignment horizontal="left" vertical="center" wrapText="1" shrinkToFit="1"/>
    </xf>
    <xf numFmtId="49" fontId="1" fillId="0" borderId="46" xfId="0" applyNumberFormat="1" applyFont="1" applyBorder="1" applyAlignment="1">
      <alignment horizontal="left" vertical="center" wrapText="1" shrinkToFit="1"/>
    </xf>
    <xf numFmtId="0" fontId="13" fillId="0" borderId="28" xfId="0" applyFont="1" applyBorder="1" applyAlignment="1" applyProtection="1">
      <alignment horizontal="left"/>
      <protection locked="0"/>
    </xf>
    <xf numFmtId="0" fontId="1" fillId="0" borderId="28" xfId="0" applyFont="1" applyBorder="1" applyAlignment="1">
      <alignment horizontal="center" vertical="center"/>
    </xf>
    <xf numFmtId="0" fontId="1" fillId="0" borderId="27" xfId="0" applyFont="1" applyBorder="1" applyAlignment="1">
      <alignment horizontal="center" vertical="center"/>
    </xf>
    <xf numFmtId="0" fontId="1" fillId="0" borderId="45" xfId="0" applyFont="1" applyBorder="1" applyAlignment="1" applyProtection="1">
      <alignment horizontal="left" vertical="top" wrapText="1"/>
      <protection locked="0"/>
    </xf>
    <xf numFmtId="0" fontId="1" fillId="0" borderId="44" xfId="0" applyFont="1" applyBorder="1" applyAlignment="1" applyProtection="1">
      <alignment horizontal="left" vertical="top" wrapText="1"/>
      <protection locked="0"/>
    </xf>
    <xf numFmtId="0" fontId="1" fillId="0" borderId="42"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37"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1" xfId="0" applyFont="1" applyBorder="1" applyAlignment="1">
      <alignment horizontal="center" vertical="center"/>
    </xf>
    <xf numFmtId="0" fontId="1" fillId="0" borderId="36" xfId="0" applyFont="1" applyBorder="1" applyAlignment="1">
      <alignment horizontal="center" vertical="center"/>
    </xf>
    <xf numFmtId="0" fontId="1" fillId="0" borderId="15" xfId="0" applyFont="1" applyBorder="1" applyAlignment="1">
      <alignment horizontal="center" vertical="center"/>
    </xf>
    <xf numFmtId="0" fontId="1" fillId="0" borderId="40" xfId="0" applyFont="1" applyBorder="1" applyAlignment="1">
      <alignment horizontal="center" vertical="center"/>
    </xf>
    <xf numFmtId="0" fontId="1" fillId="0" borderId="39" xfId="0" applyFont="1" applyBorder="1" applyAlignment="1">
      <alignment horizontal="center" vertical="center"/>
    </xf>
    <xf numFmtId="0" fontId="1" fillId="0" borderId="35" xfId="0" applyFont="1" applyBorder="1" applyAlignment="1">
      <alignment horizontal="center" vertical="center"/>
    </xf>
    <xf numFmtId="0" fontId="1" fillId="0" borderId="34" xfId="0" applyFont="1" applyBorder="1" applyAlignment="1">
      <alignment horizontal="center" vertical="center"/>
    </xf>
    <xf numFmtId="0" fontId="1" fillId="0" borderId="33" xfId="0" applyFont="1" applyBorder="1" applyAlignment="1">
      <alignment horizontal="center" vertical="center"/>
    </xf>
    <xf numFmtId="56" fontId="1" fillId="0" borderId="31" xfId="0" applyNumberFormat="1" applyFont="1" applyBorder="1" applyAlignment="1">
      <alignment horizontal="left" vertical="center"/>
    </xf>
    <xf numFmtId="56" fontId="1" fillId="0" borderId="13" xfId="0" applyNumberFormat="1" applyFont="1" applyBorder="1" applyAlignment="1">
      <alignment horizontal="left" vertical="center"/>
    </xf>
    <xf numFmtId="56" fontId="1" fillId="0" borderId="25" xfId="0" applyNumberFormat="1" applyFont="1" applyBorder="1" applyAlignment="1">
      <alignment horizontal="left" vertical="center"/>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10"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6" fillId="0" borderId="57" xfId="0" applyFont="1" applyBorder="1" applyAlignment="1">
      <alignment horizontal="center" vertical="center"/>
    </xf>
    <xf numFmtId="0" fontId="16" fillId="0" borderId="56" xfId="0" applyFont="1" applyBorder="1" applyAlignment="1">
      <alignment horizontal="center" vertical="center"/>
    </xf>
    <xf numFmtId="0" fontId="16" fillId="0" borderId="55" xfId="0" applyFont="1" applyBorder="1" applyAlignment="1">
      <alignment horizontal="center" vertical="center"/>
    </xf>
    <xf numFmtId="0" fontId="1" fillId="0" borderId="0" xfId="0" applyFont="1" applyAlignment="1">
      <alignment horizontal="center" vertical="center"/>
    </xf>
    <xf numFmtId="0" fontId="5" fillId="0" borderId="3" xfId="0" applyFont="1" applyBorder="1" applyAlignment="1">
      <alignment horizontal="center" vertical="center"/>
    </xf>
    <xf numFmtId="179" fontId="1" fillId="0" borderId="53" xfId="0" applyNumberFormat="1" applyFont="1" applyBorder="1" applyAlignment="1" applyProtection="1">
      <alignment horizontal="left" vertical="center"/>
      <protection locked="0"/>
    </xf>
    <xf numFmtId="179" fontId="1" fillId="0" borderId="52" xfId="0" applyNumberFormat="1" applyFont="1" applyBorder="1" applyAlignment="1" applyProtection="1">
      <alignment horizontal="left" vertical="center"/>
      <protection locked="0"/>
    </xf>
    <xf numFmtId="0" fontId="1" fillId="0" borderId="50" xfId="0" applyFont="1" applyBorder="1" applyAlignment="1" applyProtection="1">
      <alignment horizontal="left" vertical="center"/>
      <protection locked="0"/>
    </xf>
    <xf numFmtId="0" fontId="1" fillId="0" borderId="49" xfId="0" applyFont="1" applyBorder="1" applyAlignment="1" applyProtection="1">
      <alignment horizontal="left" vertical="center"/>
      <protection locked="0"/>
    </xf>
    <xf numFmtId="0" fontId="0" fillId="0" borderId="58" xfId="0" applyBorder="1" applyAlignment="1">
      <alignment horizontal="center" vertical="center"/>
    </xf>
    <xf numFmtId="0" fontId="0" fillId="2" borderId="0" xfId="0"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5B8EB-B333-492B-B5EA-E317779B7E9E}">
  <dimension ref="A1:I49"/>
  <sheetViews>
    <sheetView tabSelected="1" view="pageBreakPreview" zoomScaleNormal="100" zoomScaleSheetLayoutView="100" workbookViewId="0">
      <selection activeCell="B6" sqref="B6:I6"/>
    </sheetView>
  </sheetViews>
  <sheetFormatPr defaultColWidth="9" defaultRowHeight="19.5" x14ac:dyDescent="0.4"/>
  <cols>
    <col min="1" max="1" width="27.5" style="1" customWidth="1"/>
    <col min="2" max="2" width="4.5" style="1" customWidth="1"/>
    <col min="3" max="3" width="5.375" style="1" customWidth="1"/>
    <col min="4" max="4" width="10" style="1" customWidth="1"/>
    <col min="5" max="5" width="7" style="1" customWidth="1"/>
    <col min="6" max="6" width="6.75" style="1" customWidth="1"/>
    <col min="7" max="7" width="8.875" style="1" customWidth="1"/>
    <col min="8" max="8" width="10.875" style="1" customWidth="1"/>
    <col min="9" max="9" width="15.375" style="1" customWidth="1"/>
    <col min="10" max="16384" width="9" style="1"/>
  </cols>
  <sheetData>
    <row r="1" spans="1:9" ht="39" thickTop="1" thickBot="1" x14ac:dyDescent="0.45">
      <c r="A1" s="138" t="s">
        <v>50</v>
      </c>
      <c r="B1" s="139"/>
      <c r="C1" s="139"/>
      <c r="D1" s="139"/>
      <c r="E1" s="139"/>
      <c r="F1" s="139"/>
      <c r="G1" s="139"/>
      <c r="H1" s="139"/>
      <c r="I1" s="140"/>
    </row>
    <row r="2" spans="1:9" ht="6.75" customHeight="1" thickTop="1" x14ac:dyDescent="0.4">
      <c r="A2" s="41"/>
      <c r="B2" s="41"/>
      <c r="C2" s="41"/>
      <c r="D2" s="41"/>
      <c r="E2" s="41"/>
      <c r="F2" s="41"/>
      <c r="G2" s="41"/>
      <c r="H2" s="41"/>
      <c r="I2" s="41"/>
    </row>
    <row r="3" spans="1:9" ht="15.75" customHeight="1" x14ac:dyDescent="0.4">
      <c r="A3" s="141" t="s">
        <v>49</v>
      </c>
      <c r="B3" s="141"/>
      <c r="C3" s="141"/>
      <c r="D3" s="141"/>
      <c r="E3" s="141"/>
      <c r="F3" s="141"/>
      <c r="G3" s="141"/>
      <c r="H3" s="141"/>
      <c r="I3" s="141"/>
    </row>
    <row r="4" spans="1:9" ht="15.75" customHeight="1" x14ac:dyDescent="0.4">
      <c r="A4" s="141" t="s">
        <v>48</v>
      </c>
      <c r="B4" s="141"/>
      <c r="C4" s="141"/>
      <c r="D4" s="141"/>
      <c r="E4" s="141"/>
      <c r="F4" s="141"/>
      <c r="G4" s="141"/>
      <c r="H4" s="141"/>
      <c r="I4" s="141"/>
    </row>
    <row r="5" spans="1:9" ht="6" customHeight="1" thickBot="1" x14ac:dyDescent="0.45">
      <c r="A5" s="142"/>
      <c r="B5" s="142"/>
      <c r="C5" s="142"/>
      <c r="D5" s="142"/>
      <c r="E5" s="142"/>
      <c r="F5" s="142"/>
      <c r="G5" s="142"/>
      <c r="H5" s="142"/>
      <c r="I5" s="142"/>
    </row>
    <row r="6" spans="1:9" ht="21" customHeight="1" x14ac:dyDescent="0.4">
      <c r="A6" s="40" t="s">
        <v>47</v>
      </c>
      <c r="B6" s="143" t="s">
        <v>46</v>
      </c>
      <c r="C6" s="143"/>
      <c r="D6" s="143"/>
      <c r="E6" s="143"/>
      <c r="F6" s="143"/>
      <c r="G6" s="143"/>
      <c r="H6" s="143"/>
      <c r="I6" s="144"/>
    </row>
    <row r="7" spans="1:9" ht="22.9" customHeight="1" x14ac:dyDescent="0.4">
      <c r="A7" s="39" t="s">
        <v>45</v>
      </c>
      <c r="B7" s="145"/>
      <c r="C7" s="145"/>
      <c r="D7" s="145"/>
      <c r="E7" s="145"/>
      <c r="F7" s="145"/>
      <c r="G7" s="145"/>
      <c r="H7" s="145"/>
      <c r="I7" s="146"/>
    </row>
    <row r="8" spans="1:9" ht="22.9" customHeight="1" x14ac:dyDescent="0.4">
      <c r="A8" s="38" t="s">
        <v>44</v>
      </c>
      <c r="B8" s="145"/>
      <c r="C8" s="145"/>
      <c r="D8" s="145"/>
      <c r="E8" s="145"/>
      <c r="F8" s="145"/>
      <c r="G8" s="145"/>
      <c r="H8" s="145"/>
      <c r="I8" s="146"/>
    </row>
    <row r="9" spans="1:9" ht="22.9" customHeight="1" x14ac:dyDescent="0.3">
      <c r="A9" s="110" t="s">
        <v>43</v>
      </c>
      <c r="B9" s="37" t="s">
        <v>42</v>
      </c>
      <c r="C9" s="112" t="s">
        <v>41</v>
      </c>
      <c r="D9" s="112"/>
      <c r="E9" s="112"/>
      <c r="F9" s="113"/>
      <c r="G9" s="113"/>
      <c r="H9" s="113"/>
      <c r="I9" s="114"/>
    </row>
    <row r="10" spans="1:9" ht="42.75" customHeight="1" x14ac:dyDescent="0.4">
      <c r="A10" s="111"/>
      <c r="B10" s="115"/>
      <c r="C10" s="115"/>
      <c r="D10" s="115"/>
      <c r="E10" s="115"/>
      <c r="F10" s="115"/>
      <c r="G10" s="115"/>
      <c r="H10" s="115"/>
      <c r="I10" s="116"/>
    </row>
    <row r="11" spans="1:9" ht="37.9" customHeight="1" thickBot="1" x14ac:dyDescent="0.45">
      <c r="A11" s="36" t="s">
        <v>40</v>
      </c>
      <c r="B11" s="134" t="s">
        <v>39</v>
      </c>
      <c r="C11" s="135"/>
      <c r="D11" s="136"/>
      <c r="E11" s="136"/>
      <c r="F11" s="136"/>
      <c r="G11" s="35" t="s">
        <v>38</v>
      </c>
      <c r="H11" s="136"/>
      <c r="I11" s="137"/>
    </row>
    <row r="12" spans="1:9" ht="3.75" customHeight="1" x14ac:dyDescent="0.4">
      <c r="A12" s="34"/>
      <c r="B12" s="34"/>
      <c r="C12" s="34"/>
      <c r="D12" s="34"/>
      <c r="E12" s="34"/>
      <c r="F12" s="34"/>
      <c r="G12" s="34"/>
      <c r="H12" s="34"/>
      <c r="I12" s="34"/>
    </row>
    <row r="13" spans="1:9" ht="25.5" customHeight="1" thickBot="1" x14ac:dyDescent="0.25">
      <c r="A13" s="1" t="s">
        <v>37</v>
      </c>
      <c r="F13" s="62" t="s">
        <v>36</v>
      </c>
      <c r="G13" s="62"/>
      <c r="H13" s="62"/>
      <c r="I13" s="62"/>
    </row>
    <row r="14" spans="1:9" x14ac:dyDescent="0.4">
      <c r="A14" s="117" t="s">
        <v>35</v>
      </c>
      <c r="B14" s="118"/>
      <c r="C14" s="118"/>
      <c r="D14" s="119"/>
      <c r="E14" s="123" t="s">
        <v>34</v>
      </c>
      <c r="F14" s="125" t="s">
        <v>33</v>
      </c>
      <c r="G14" s="126"/>
      <c r="H14" s="127"/>
      <c r="I14" s="63" t="s">
        <v>32</v>
      </c>
    </row>
    <row r="15" spans="1:9" ht="20.25" thickBot="1" x14ac:dyDescent="0.45">
      <c r="A15" s="120"/>
      <c r="B15" s="121"/>
      <c r="C15" s="121"/>
      <c r="D15" s="122"/>
      <c r="E15" s="124"/>
      <c r="F15" s="128" t="s">
        <v>31</v>
      </c>
      <c r="G15" s="129"/>
      <c r="H15" s="130"/>
      <c r="I15" s="64"/>
    </row>
    <row r="16" spans="1:9" ht="19.899999999999999" customHeight="1" x14ac:dyDescent="0.4">
      <c r="A16" s="131" t="s">
        <v>30</v>
      </c>
      <c r="B16" s="132"/>
      <c r="C16" s="132"/>
      <c r="D16" s="133"/>
      <c r="E16" s="33"/>
      <c r="F16" s="94">
        <v>1320</v>
      </c>
      <c r="G16" s="95"/>
      <c r="H16" s="96"/>
      <c r="I16" s="32" t="str">
        <f t="shared" ref="I16:I24" si="0">IF(E16=0,"",E16*F16)</f>
        <v/>
      </c>
    </row>
    <row r="17" spans="1:9" ht="19.899999999999999" customHeight="1" x14ac:dyDescent="0.4">
      <c r="A17" s="56" t="s">
        <v>29</v>
      </c>
      <c r="B17" s="57"/>
      <c r="C17" s="57"/>
      <c r="D17" s="58"/>
      <c r="E17" s="31"/>
      <c r="F17" s="59">
        <v>1100</v>
      </c>
      <c r="G17" s="60"/>
      <c r="H17" s="61"/>
      <c r="I17" s="30" t="str">
        <f t="shared" si="0"/>
        <v/>
      </c>
    </row>
    <row r="18" spans="1:9" ht="19.899999999999999" customHeight="1" x14ac:dyDescent="0.4">
      <c r="A18" s="56" t="s">
        <v>28</v>
      </c>
      <c r="B18" s="57"/>
      <c r="C18" s="57"/>
      <c r="D18" s="58"/>
      <c r="E18" s="31"/>
      <c r="F18" s="59">
        <v>3080</v>
      </c>
      <c r="G18" s="60"/>
      <c r="H18" s="61"/>
      <c r="I18" s="30" t="str">
        <f t="shared" si="0"/>
        <v/>
      </c>
    </row>
    <row r="19" spans="1:9" ht="19.899999999999999" customHeight="1" x14ac:dyDescent="0.4">
      <c r="A19" s="56" t="s">
        <v>27</v>
      </c>
      <c r="B19" s="57"/>
      <c r="C19" s="57"/>
      <c r="D19" s="58"/>
      <c r="E19" s="31"/>
      <c r="F19" s="59">
        <v>880</v>
      </c>
      <c r="G19" s="60"/>
      <c r="H19" s="61"/>
      <c r="I19" s="30" t="str">
        <f t="shared" si="0"/>
        <v/>
      </c>
    </row>
    <row r="20" spans="1:9" ht="19.899999999999999" customHeight="1" x14ac:dyDescent="0.4">
      <c r="A20" s="56" t="s">
        <v>26</v>
      </c>
      <c r="B20" s="57"/>
      <c r="C20" s="57"/>
      <c r="D20" s="58"/>
      <c r="E20" s="31"/>
      <c r="F20" s="59">
        <v>880</v>
      </c>
      <c r="G20" s="60"/>
      <c r="H20" s="61"/>
      <c r="I20" s="30" t="str">
        <f t="shared" si="0"/>
        <v/>
      </c>
    </row>
    <row r="21" spans="1:9" ht="19.899999999999999" customHeight="1" x14ac:dyDescent="0.4">
      <c r="A21" s="56" t="s">
        <v>25</v>
      </c>
      <c r="B21" s="57"/>
      <c r="C21" s="57"/>
      <c r="D21" s="58"/>
      <c r="E21" s="31"/>
      <c r="F21" s="72">
        <v>7700</v>
      </c>
      <c r="G21" s="73"/>
      <c r="H21" s="74"/>
      <c r="I21" s="30" t="str">
        <f t="shared" si="0"/>
        <v/>
      </c>
    </row>
    <row r="22" spans="1:9" ht="19.899999999999999" customHeight="1" thickBot="1" x14ac:dyDescent="0.45">
      <c r="A22" s="75" t="s">
        <v>24</v>
      </c>
      <c r="B22" s="76"/>
      <c r="C22" s="76"/>
      <c r="D22" s="77"/>
      <c r="E22" s="24"/>
      <c r="F22" s="53" t="s">
        <v>23</v>
      </c>
      <c r="G22" s="54"/>
      <c r="H22" s="55"/>
      <c r="I22" s="29" t="str">
        <f t="shared" si="0"/>
        <v/>
      </c>
    </row>
    <row r="23" spans="1:9" ht="22.9" customHeight="1" x14ac:dyDescent="0.45">
      <c r="A23" s="100" t="s">
        <v>22</v>
      </c>
      <c r="B23" s="102" t="s">
        <v>21</v>
      </c>
      <c r="C23" s="103"/>
      <c r="D23" s="104"/>
      <c r="E23" s="28"/>
      <c r="F23" s="95">
        <v>430</v>
      </c>
      <c r="G23" s="95"/>
      <c r="H23" s="95"/>
      <c r="I23" s="27" t="str">
        <f t="shared" si="0"/>
        <v/>
      </c>
    </row>
    <row r="24" spans="1:9" ht="22.9" customHeight="1" x14ac:dyDescent="0.45">
      <c r="A24" s="101"/>
      <c r="B24" s="78" t="s">
        <v>20</v>
      </c>
      <c r="C24" s="79"/>
      <c r="D24" s="80"/>
      <c r="E24" s="26"/>
      <c r="F24" s="59">
        <v>600</v>
      </c>
      <c r="G24" s="60"/>
      <c r="H24" s="61"/>
      <c r="I24" s="25" t="str">
        <f t="shared" si="0"/>
        <v/>
      </c>
    </row>
    <row r="25" spans="1:9" ht="33" customHeight="1" thickBot="1" x14ac:dyDescent="0.45">
      <c r="A25" s="82"/>
      <c r="B25" s="105" t="s">
        <v>19</v>
      </c>
      <c r="C25" s="106"/>
      <c r="D25" s="107"/>
      <c r="E25" s="24"/>
      <c r="F25" s="108" t="s">
        <v>18</v>
      </c>
      <c r="G25" s="108"/>
      <c r="H25" s="109"/>
      <c r="I25" s="23"/>
    </row>
    <row r="26" spans="1:9" ht="25.15" customHeight="1" thickBot="1" x14ac:dyDescent="0.45">
      <c r="A26" s="17"/>
      <c r="B26" s="17"/>
      <c r="C26" s="17"/>
      <c r="D26" s="17"/>
      <c r="E26" s="16"/>
      <c r="F26" s="15"/>
      <c r="G26" s="15" t="s">
        <v>17</v>
      </c>
      <c r="H26" s="15"/>
      <c r="I26" s="22">
        <f>SUM(I16:I25)</f>
        <v>0</v>
      </c>
    </row>
    <row r="27" spans="1:9" ht="3.75" customHeight="1" x14ac:dyDescent="0.4">
      <c r="A27" s="17"/>
      <c r="B27" s="17"/>
      <c r="C27" s="17"/>
      <c r="D27" s="17"/>
      <c r="E27" s="16"/>
      <c r="F27" s="15"/>
      <c r="G27" s="15"/>
      <c r="H27" s="15"/>
      <c r="I27" s="14"/>
    </row>
    <row r="28" spans="1:9" s="47" customFormat="1" ht="15" customHeight="1" x14ac:dyDescent="0.4">
      <c r="A28" s="47" t="s">
        <v>16</v>
      </c>
      <c r="B28" s="48"/>
      <c r="C28" s="48"/>
      <c r="D28" s="48"/>
      <c r="E28" s="49"/>
      <c r="F28" s="50"/>
      <c r="G28" s="50"/>
      <c r="H28" s="50"/>
      <c r="I28" s="50"/>
    </row>
    <row r="29" spans="1:9" s="47" customFormat="1" ht="15" customHeight="1" x14ac:dyDescent="0.4">
      <c r="A29" s="51" t="s">
        <v>65</v>
      </c>
      <c r="B29" s="48"/>
      <c r="C29" s="48"/>
      <c r="D29" s="48"/>
      <c r="E29" s="49"/>
    </row>
    <row r="30" spans="1:9" s="47" customFormat="1" ht="15" customHeight="1" x14ac:dyDescent="0.4">
      <c r="A30" s="51" t="s">
        <v>66</v>
      </c>
      <c r="B30" s="48"/>
      <c r="C30" s="48"/>
      <c r="D30" s="48"/>
      <c r="E30" s="49"/>
    </row>
    <row r="31" spans="1:9" ht="15" customHeight="1" x14ac:dyDescent="0.4">
      <c r="A31" s="46" t="s">
        <v>64</v>
      </c>
      <c r="B31" s="21"/>
      <c r="C31" s="21"/>
      <c r="D31" s="21"/>
      <c r="E31" s="20"/>
      <c r="F31" s="7"/>
      <c r="G31" s="7"/>
      <c r="H31" s="7"/>
      <c r="I31" s="7"/>
    </row>
    <row r="32" spans="1:9" ht="3.75" customHeight="1" thickBot="1" x14ac:dyDescent="0.45">
      <c r="A32" s="7"/>
      <c r="B32" s="21"/>
      <c r="C32" s="21"/>
      <c r="D32" s="21"/>
      <c r="E32" s="20"/>
      <c r="F32" s="7"/>
      <c r="G32" s="7"/>
      <c r="H32" s="7"/>
      <c r="I32" s="7"/>
    </row>
    <row r="33" spans="1:9" x14ac:dyDescent="0.4">
      <c r="A33" s="81" t="s">
        <v>15</v>
      </c>
      <c r="B33" s="83" t="s">
        <v>14</v>
      </c>
      <c r="C33" s="84"/>
      <c r="D33" s="84"/>
      <c r="E33" s="19" t="s">
        <v>13</v>
      </c>
      <c r="F33" s="85" t="s">
        <v>12</v>
      </c>
      <c r="G33" s="87"/>
      <c r="H33" s="87"/>
      <c r="I33" s="88"/>
    </row>
    <row r="34" spans="1:9" ht="20.25" thickBot="1" x14ac:dyDescent="0.35">
      <c r="A34" s="82"/>
      <c r="B34" s="91" t="s">
        <v>11</v>
      </c>
      <c r="C34" s="92"/>
      <c r="D34" s="93"/>
      <c r="E34" s="18"/>
      <c r="F34" s="86"/>
      <c r="G34" s="89"/>
      <c r="H34" s="89"/>
      <c r="I34" s="90"/>
    </row>
    <row r="35" spans="1:9" x14ac:dyDescent="0.4">
      <c r="F35" s="65" t="s">
        <v>10</v>
      </c>
      <c r="G35" s="65"/>
      <c r="H35" s="65"/>
      <c r="I35" s="65"/>
    </row>
    <row r="36" spans="1:9" ht="3.75" customHeight="1" thickBot="1" x14ac:dyDescent="0.45">
      <c r="A36" s="17"/>
      <c r="B36" s="17"/>
      <c r="C36" s="17"/>
      <c r="D36" s="17"/>
      <c r="E36" s="16"/>
      <c r="F36" s="15"/>
      <c r="G36" s="15"/>
      <c r="H36" s="15"/>
      <c r="I36" s="14"/>
    </row>
    <row r="37" spans="1:9" ht="15.75" customHeight="1" x14ac:dyDescent="0.4">
      <c r="A37" s="66" t="s">
        <v>9</v>
      </c>
      <c r="B37" s="68"/>
      <c r="C37" s="68"/>
      <c r="D37" s="69"/>
      <c r="E37" s="13"/>
      <c r="F37" s="13"/>
      <c r="G37" s="13"/>
      <c r="H37" s="13"/>
      <c r="I37" s="7"/>
    </row>
    <row r="38" spans="1:9" ht="20.25" thickBot="1" x14ac:dyDescent="0.45">
      <c r="A38" s="67"/>
      <c r="B38" s="70"/>
      <c r="C38" s="70"/>
      <c r="D38" s="71"/>
      <c r="E38" s="13" t="s">
        <v>8</v>
      </c>
      <c r="F38" s="13"/>
      <c r="G38" s="13"/>
      <c r="H38" s="13"/>
      <c r="I38" s="7"/>
    </row>
    <row r="39" spans="1:9" ht="6.75" customHeight="1" x14ac:dyDescent="0.4"/>
    <row r="40" spans="1:9" ht="24" x14ac:dyDescent="0.4">
      <c r="A40" s="12" t="s">
        <v>7</v>
      </c>
    </row>
    <row r="41" spans="1:9" ht="24" x14ac:dyDescent="0.4">
      <c r="A41" s="11" t="s">
        <v>6</v>
      </c>
    </row>
    <row r="42" spans="1:9" ht="8.25" customHeight="1" x14ac:dyDescent="0.4">
      <c r="A42" s="6"/>
    </row>
    <row r="43" spans="1:9" ht="7.15" customHeight="1" x14ac:dyDescent="0.4">
      <c r="A43" s="5"/>
      <c r="B43" s="4"/>
      <c r="C43" s="4"/>
      <c r="D43" s="4"/>
      <c r="E43" s="4"/>
      <c r="F43" s="4"/>
      <c r="G43" s="4"/>
      <c r="H43" s="4"/>
      <c r="I43" s="4"/>
    </row>
    <row r="44" spans="1:9" ht="19.899999999999999" customHeight="1" x14ac:dyDescent="0.4">
      <c r="A44" s="97" t="s">
        <v>5</v>
      </c>
      <c r="B44" s="1" t="s">
        <v>4</v>
      </c>
      <c r="F44" s="10"/>
      <c r="G44" s="10"/>
      <c r="H44" s="10"/>
      <c r="I44" s="10"/>
    </row>
    <row r="45" spans="1:9" s="7" customFormat="1" ht="18" customHeight="1" x14ac:dyDescent="0.4">
      <c r="A45" s="97"/>
      <c r="B45" s="9" t="s">
        <v>3</v>
      </c>
      <c r="F45" s="8"/>
      <c r="G45" s="8"/>
      <c r="H45" s="8"/>
      <c r="I45" s="8"/>
    </row>
    <row r="46" spans="1:9" s="7" customFormat="1" ht="18" customHeight="1" x14ac:dyDescent="0.4">
      <c r="A46" s="97"/>
      <c r="B46" s="9" t="s">
        <v>2</v>
      </c>
      <c r="F46" s="8"/>
      <c r="G46" s="8"/>
      <c r="H46" s="8"/>
      <c r="I46" s="8"/>
    </row>
    <row r="47" spans="1:9" ht="7.5" customHeight="1" x14ac:dyDescent="0.4">
      <c r="A47" s="6"/>
    </row>
    <row r="48" spans="1:9" ht="7.15" customHeight="1" x14ac:dyDescent="0.4">
      <c r="A48" s="5"/>
      <c r="B48" s="4"/>
      <c r="C48" s="4"/>
      <c r="D48" s="4"/>
      <c r="E48" s="4"/>
      <c r="F48" s="4"/>
      <c r="G48" s="4"/>
      <c r="H48" s="4"/>
      <c r="I48" s="4"/>
    </row>
    <row r="49" spans="1:9" ht="20.25" customHeight="1" x14ac:dyDescent="0.4">
      <c r="A49" s="3" t="s">
        <v>1</v>
      </c>
      <c r="B49" s="98" t="s">
        <v>0</v>
      </c>
      <c r="C49" s="98"/>
      <c r="D49" s="98"/>
      <c r="E49" s="98"/>
      <c r="F49" s="2"/>
      <c r="G49" s="99"/>
      <c r="H49" s="99"/>
      <c r="I49" s="2"/>
    </row>
  </sheetData>
  <sheetProtection sheet="1" selectLockedCells="1"/>
  <mergeCells count="52">
    <mergeCell ref="B7:I7"/>
    <mergeCell ref="B8:I8"/>
    <mergeCell ref="A1:I1"/>
    <mergeCell ref="A3:I3"/>
    <mergeCell ref="A4:I4"/>
    <mergeCell ref="A5:I5"/>
    <mergeCell ref="B6:I6"/>
    <mergeCell ref="A9:A10"/>
    <mergeCell ref="C9:E9"/>
    <mergeCell ref="F9:I9"/>
    <mergeCell ref="B10:I10"/>
    <mergeCell ref="F19:H19"/>
    <mergeCell ref="A14:D15"/>
    <mergeCell ref="E14:E15"/>
    <mergeCell ref="F14:H14"/>
    <mergeCell ref="F15:H15"/>
    <mergeCell ref="A16:D16"/>
    <mergeCell ref="B11:C11"/>
    <mergeCell ref="D11:F11"/>
    <mergeCell ref="H11:I11"/>
    <mergeCell ref="F16:H16"/>
    <mergeCell ref="A44:A46"/>
    <mergeCell ref="B49:E49"/>
    <mergeCell ref="G49:H49"/>
    <mergeCell ref="A23:A25"/>
    <mergeCell ref="B23:D23"/>
    <mergeCell ref="F23:H23"/>
    <mergeCell ref="B25:D25"/>
    <mergeCell ref="F25:H25"/>
    <mergeCell ref="F24:H24"/>
    <mergeCell ref="F13:I13"/>
    <mergeCell ref="I14:I15"/>
    <mergeCell ref="F35:I35"/>
    <mergeCell ref="A37:A38"/>
    <mergeCell ref="B37:D38"/>
    <mergeCell ref="A20:D20"/>
    <mergeCell ref="F20:H20"/>
    <mergeCell ref="A21:D21"/>
    <mergeCell ref="F21:H21"/>
    <mergeCell ref="A22:D22"/>
    <mergeCell ref="B24:D24"/>
    <mergeCell ref="A33:A34"/>
    <mergeCell ref="B33:D33"/>
    <mergeCell ref="F33:F34"/>
    <mergeCell ref="G33:I34"/>
    <mergeCell ref="B34:D34"/>
    <mergeCell ref="F22:H22"/>
    <mergeCell ref="A17:D17"/>
    <mergeCell ref="F17:H17"/>
    <mergeCell ref="A18:D18"/>
    <mergeCell ref="F18:H18"/>
    <mergeCell ref="A19:D19"/>
  </mergeCells>
  <phoneticPr fontId="2"/>
  <pageMargins left="0.74803149606299213" right="0.43307086614173229" top="0.57999999999999996" bottom="0.39370078740157483" header="0.39370078740157483"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2594D-9D00-4A14-9B8C-D2F8D8628C15}">
  <dimension ref="A1:D11"/>
  <sheetViews>
    <sheetView workbookViewId="0">
      <selection activeCell="B6" sqref="B6"/>
    </sheetView>
  </sheetViews>
  <sheetFormatPr defaultRowHeight="18.75" x14ac:dyDescent="0.4"/>
  <cols>
    <col min="1" max="1" width="46.375" bestFit="1" customWidth="1"/>
    <col min="4" max="4" width="39.5" customWidth="1"/>
  </cols>
  <sheetData>
    <row r="1" spans="1:4" x14ac:dyDescent="0.4">
      <c r="A1" t="s">
        <v>62</v>
      </c>
    </row>
    <row r="2" spans="1:4" x14ac:dyDescent="0.4">
      <c r="A2" t="s">
        <v>63</v>
      </c>
    </row>
    <row r="5" spans="1:4" ht="19.5" thickBot="1" x14ac:dyDescent="0.45">
      <c r="B5" s="45" t="s">
        <v>56</v>
      </c>
      <c r="D5" s="43" t="s">
        <v>57</v>
      </c>
    </row>
    <row r="6" spans="1:4" ht="21.75" customHeight="1" thickBot="1" x14ac:dyDescent="0.45">
      <c r="A6" s="44" t="s">
        <v>51</v>
      </c>
      <c r="B6" s="52"/>
      <c r="D6" s="147" t="str">
        <f>計算シート!G2</f>
        <v/>
      </c>
    </row>
    <row r="7" spans="1:4" ht="21.75" customHeight="1" thickBot="1" x14ac:dyDescent="0.45">
      <c r="A7" s="44" t="s">
        <v>52</v>
      </c>
      <c r="B7" s="52"/>
      <c r="D7" s="147"/>
    </row>
    <row r="8" spans="1:4" ht="21.75" customHeight="1" thickBot="1" x14ac:dyDescent="0.45">
      <c r="A8" s="44" t="s">
        <v>28</v>
      </c>
      <c r="B8" s="52"/>
      <c r="D8" s="147"/>
    </row>
    <row r="9" spans="1:4" ht="21.75" customHeight="1" thickBot="1" x14ac:dyDescent="0.45">
      <c r="A9" s="44" t="s">
        <v>53</v>
      </c>
      <c r="B9" s="52"/>
      <c r="D9" s="147"/>
    </row>
    <row r="10" spans="1:4" ht="21.75" customHeight="1" thickBot="1" x14ac:dyDescent="0.45">
      <c r="A10" s="44" t="s">
        <v>54</v>
      </c>
      <c r="B10" s="52"/>
      <c r="D10" s="147"/>
    </row>
    <row r="11" spans="1:4" ht="21.75" customHeight="1" thickBot="1" x14ac:dyDescent="0.45">
      <c r="A11" s="44" t="s">
        <v>61</v>
      </c>
      <c r="B11" s="52"/>
      <c r="D11" s="147"/>
    </row>
  </sheetData>
  <sheetProtection sheet="1" objects="1" scenarios="1" selectLockedCells="1"/>
  <mergeCells count="1">
    <mergeCell ref="D6:D11"/>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070D3-011D-4CE6-8564-81AF55416115}">
  <dimension ref="A1:G8"/>
  <sheetViews>
    <sheetView workbookViewId="0">
      <selection activeCell="E8" sqref="E8"/>
    </sheetView>
  </sheetViews>
  <sheetFormatPr defaultRowHeight="18.75" x14ac:dyDescent="0.4"/>
  <cols>
    <col min="1" max="1" width="50.125" bestFit="1" customWidth="1"/>
    <col min="7" max="7" width="32.375" customWidth="1"/>
  </cols>
  <sheetData>
    <row r="1" spans="1:7" x14ac:dyDescent="0.4">
      <c r="B1" t="s">
        <v>56</v>
      </c>
      <c r="C1" t="s">
        <v>55</v>
      </c>
      <c r="D1" t="s">
        <v>58</v>
      </c>
      <c r="E1" t="s">
        <v>59</v>
      </c>
      <c r="F1" t="s">
        <v>60</v>
      </c>
    </row>
    <row r="2" spans="1:7" x14ac:dyDescent="0.4">
      <c r="A2" t="s">
        <v>51</v>
      </c>
      <c r="B2">
        <f>レターパックサイズ計算!B6</f>
        <v>0</v>
      </c>
      <c r="C2">
        <v>0.7</v>
      </c>
      <c r="D2">
        <v>1</v>
      </c>
      <c r="E2">
        <f t="shared" ref="E2:E7" si="0">C2*B2</f>
        <v>0</v>
      </c>
      <c r="F2">
        <f t="shared" ref="F2:F7" si="1">E2*D2</f>
        <v>0</v>
      </c>
      <c r="G2" s="148" t="str">
        <f>IF(E8=0,"",IF(E8&lt;=3,"レターパックライト(430円)",IF(F8&lt;=4,"レターパックプラス(600円)","着払い")))</f>
        <v/>
      </c>
    </row>
    <row r="3" spans="1:7" x14ac:dyDescent="0.4">
      <c r="A3" t="s">
        <v>52</v>
      </c>
      <c r="B3">
        <f>レターパックサイズ計算!B7</f>
        <v>0</v>
      </c>
      <c r="C3">
        <v>0.5</v>
      </c>
      <c r="D3">
        <v>1</v>
      </c>
      <c r="E3">
        <f t="shared" si="0"/>
        <v>0</v>
      </c>
      <c r="F3">
        <f t="shared" si="1"/>
        <v>0</v>
      </c>
      <c r="G3" s="148"/>
    </row>
    <row r="4" spans="1:7" x14ac:dyDescent="0.4">
      <c r="A4" t="s">
        <v>28</v>
      </c>
      <c r="B4">
        <f>レターパックサイズ計算!B8</f>
        <v>0</v>
      </c>
      <c r="C4">
        <v>1.8</v>
      </c>
      <c r="D4">
        <v>0.75</v>
      </c>
      <c r="E4">
        <f t="shared" si="0"/>
        <v>0</v>
      </c>
      <c r="F4">
        <f t="shared" si="1"/>
        <v>0</v>
      </c>
      <c r="G4" s="148"/>
    </row>
    <row r="5" spans="1:7" x14ac:dyDescent="0.4">
      <c r="A5" t="s">
        <v>53</v>
      </c>
      <c r="B5">
        <f>レターパックサイズ計算!B9</f>
        <v>0</v>
      </c>
      <c r="C5">
        <v>0.31</v>
      </c>
      <c r="D5">
        <v>0.8</v>
      </c>
      <c r="E5">
        <f t="shared" si="0"/>
        <v>0</v>
      </c>
      <c r="F5">
        <f t="shared" si="1"/>
        <v>0</v>
      </c>
      <c r="G5" s="148"/>
    </row>
    <row r="6" spans="1:7" x14ac:dyDescent="0.4">
      <c r="A6" t="s">
        <v>54</v>
      </c>
      <c r="B6">
        <f>レターパックサイズ計算!B10</f>
        <v>0</v>
      </c>
      <c r="C6">
        <v>0.5</v>
      </c>
      <c r="D6">
        <v>1</v>
      </c>
      <c r="E6">
        <f t="shared" si="0"/>
        <v>0</v>
      </c>
      <c r="F6">
        <f t="shared" si="1"/>
        <v>0</v>
      </c>
      <c r="G6" s="148"/>
    </row>
    <row r="7" spans="1:7" x14ac:dyDescent="0.4">
      <c r="A7" t="s">
        <v>25</v>
      </c>
      <c r="B7">
        <f>レターパックサイズ計算!B11</f>
        <v>0</v>
      </c>
      <c r="C7">
        <v>100</v>
      </c>
      <c r="D7">
        <v>999</v>
      </c>
      <c r="E7">
        <f t="shared" si="0"/>
        <v>0</v>
      </c>
      <c r="F7">
        <f t="shared" si="1"/>
        <v>0</v>
      </c>
      <c r="G7" s="148"/>
    </row>
    <row r="8" spans="1:7" x14ac:dyDescent="0.4">
      <c r="E8" s="42">
        <f>SUM(E2:E7)</f>
        <v>0</v>
      </c>
      <c r="F8" s="42">
        <f>SUM(F2:F7)</f>
        <v>0</v>
      </c>
      <c r="G8" s="148"/>
    </row>
  </sheetData>
  <mergeCells count="1">
    <mergeCell ref="G2:G8"/>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注文書 (個人・未登録)</vt:lpstr>
      <vt:lpstr>レターパックサイズ計算</vt:lpstr>
      <vt:lpstr>計算シート</vt:lpstr>
      <vt:lpstr>'注文書 (個人・未登録)'!Print_Area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nrca</dc:creator>
  <cp:lastModifiedBy>nrca</cp:lastModifiedBy>
  <dcterms:created xsi:type="dcterms:W3CDTF">2024-09-10T06:07:25Z</dcterms:created>
  <dcterms:modified xsi:type="dcterms:W3CDTF">2024-09-19T08:11:59Z</dcterms:modified>
</cp:coreProperties>
</file>